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 activeTab="1"/>
  </bookViews>
  <sheets>
    <sheet name="GENIE B 33" sheetId="1" r:id="rId1"/>
    <sheet name="Sheet1" sheetId="2" r:id="rId2"/>
  </sheets>
  <externalReferences>
    <externalReference r:id="rId3"/>
  </externalReferences>
  <calcPr calcId="125725"/>
</workbook>
</file>

<file path=xl/calcChain.xml><?xml version="1.0" encoding="utf-8"?>
<calcChain xmlns="http://schemas.openxmlformats.org/spreadsheetml/2006/main">
  <c r="K4" i="1"/>
  <c r="K5"/>
  <c r="K6"/>
  <c r="K7"/>
  <c r="K8"/>
  <c r="K9"/>
  <c r="K10"/>
  <c r="K11"/>
  <c r="K12"/>
  <c r="K13"/>
  <c r="K14"/>
  <c r="K15"/>
  <c r="K16"/>
  <c r="K3"/>
  <c r="J4"/>
  <c r="J5"/>
  <c r="J6"/>
  <c r="J7"/>
  <c r="J8"/>
  <c r="J9"/>
  <c r="J10"/>
  <c r="J11"/>
  <c r="J12"/>
  <c r="J13"/>
  <c r="J14"/>
  <c r="J15"/>
  <c r="J16"/>
  <c r="J3"/>
</calcChain>
</file>

<file path=xl/sharedStrings.xml><?xml version="1.0" encoding="utf-8"?>
<sst xmlns="http://schemas.openxmlformats.org/spreadsheetml/2006/main" count="82" uniqueCount="49">
  <si>
    <t>GRUPPO COMANDO TERGIPAVIMENTO</t>
  </si>
  <si>
    <t>05</t>
  </si>
  <si>
    <t>POS.</t>
  </si>
  <si>
    <t>CODICE</t>
  </si>
  <si>
    <t>QTÀ</t>
  </si>
  <si>
    <t>DENOMINATION</t>
  </si>
  <si>
    <t>ARM</t>
  </si>
  <si>
    <t>SUPPORT</t>
  </si>
  <si>
    <t>SCREW</t>
  </si>
  <si>
    <t>LOCK NUT</t>
  </si>
  <si>
    <t>WASHER</t>
  </si>
  <si>
    <t>SPLIT PIN</t>
  </si>
  <si>
    <t>KNOB</t>
  </si>
  <si>
    <t>SPACER</t>
  </si>
  <si>
    <t>CABLE</t>
  </si>
  <si>
    <t>SPRING</t>
  </si>
  <si>
    <t>Squeegee Yoke Arm</t>
  </si>
  <si>
    <t>Squeegee Yoke</t>
  </si>
  <si>
    <t>Squeegee Yoke Pivot</t>
  </si>
  <si>
    <t>Oval Hd Phil Machine Screw M5x35 SS</t>
  </si>
  <si>
    <t>Hex Bolt M6x35 Zinc</t>
  </si>
  <si>
    <t>NyLoc Hex Nut, M6 Zinc</t>
  </si>
  <si>
    <t>Washer 6x12x1.6</t>
  </si>
  <si>
    <t>Flat Washer M6.5x24x2 Zinc</t>
  </si>
  <si>
    <t>Cotter Pin D2x20 Zinc</t>
  </si>
  <si>
    <t>Knob</t>
  </si>
  <si>
    <t>Spacer</t>
  </si>
  <si>
    <t>Nyloc Hex Nut, M5 x 5 Zinc</t>
  </si>
  <si>
    <t>Squeegee Lift Cable</t>
  </si>
  <si>
    <t>Spring</t>
  </si>
  <si>
    <t>E87971</t>
  </si>
  <si>
    <t>E86153</t>
  </si>
  <si>
    <t>E82839</t>
  </si>
  <si>
    <t>E86263</t>
  </si>
  <si>
    <t>E83834</t>
  </si>
  <si>
    <t>E83550</t>
  </si>
  <si>
    <t>E82761</t>
  </si>
  <si>
    <t>E83278</t>
  </si>
  <si>
    <t>E83710</t>
  </si>
  <si>
    <t>E83810</t>
  </si>
  <si>
    <t>E86152</t>
  </si>
  <si>
    <t>E20382</t>
  </si>
  <si>
    <t>E82419</t>
  </si>
  <si>
    <t>E81545</t>
  </si>
  <si>
    <t>ITEM</t>
  </si>
  <si>
    <t>SKU</t>
  </si>
  <si>
    <t>QTY</t>
  </si>
  <si>
    <t>DESCRIPTION</t>
  </si>
  <si>
    <t>Squeegee Control Assembly</t>
  </si>
</sst>
</file>

<file path=xl/styles.xml><?xml version="1.0" encoding="utf-8"?>
<styleSheet xmlns="http://schemas.openxmlformats.org/spreadsheetml/2006/main">
  <fonts count="10">
    <font>
      <sz val="10"/>
      <name val="Arial"/>
    </font>
    <font>
      <b/>
      <sz val="12.6"/>
      <name val="Times New Roman"/>
      <family val="1"/>
    </font>
    <font>
      <b/>
      <sz val="24.75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0"/>
      <name val="Calibri"/>
      <family val="2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1" fontId="4" fillId="0" borderId="0" xfId="0" applyNumberFormat="1" applyFont="1" applyProtection="1">
      <protection locked="0"/>
    </xf>
    <xf numFmtId="0" fontId="5" fillId="0" borderId="0" xfId="0" applyFont="1"/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>
      <alignment horizontal="center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indent="5"/>
      <protection locked="0"/>
    </xf>
    <xf numFmtId="1" fontId="8" fillId="0" borderId="1" xfId="0" applyNumberFormat="1" applyFont="1" applyBorder="1" applyAlignment="1" applyProtection="1">
      <alignment horizontal="center"/>
      <protection locked="0"/>
    </xf>
    <xf numFmtId="1" fontId="8" fillId="0" borderId="1" xfId="0" applyNumberFormat="1" applyFont="1" applyBorder="1" applyAlignment="1" applyProtection="1">
      <alignment horizontal="left" indent="2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6"/>
  <sheetViews>
    <sheetView workbookViewId="0">
      <selection sqref="A1:F16"/>
    </sheetView>
  </sheetViews>
  <sheetFormatPr defaultRowHeight="12.75"/>
  <cols>
    <col min="2" max="2" width="42.7109375" customWidth="1"/>
    <col min="3" max="4" width="8.42578125" customWidth="1"/>
    <col min="5" max="5" width="8.140625" customWidth="1"/>
    <col min="6" max="6" width="18" customWidth="1"/>
    <col min="7" max="7" width="9.85546875" customWidth="1"/>
    <col min="10" max="10" width="31.85546875" customWidth="1"/>
    <col min="11" max="11" width="29.42578125" customWidth="1"/>
  </cols>
  <sheetData>
    <row r="1" spans="2:11" ht="26.85" customHeight="1">
      <c r="B1" s="1" t="s">
        <v>0</v>
      </c>
      <c r="C1" s="2" t="s">
        <v>1</v>
      </c>
      <c r="D1" s="2"/>
    </row>
    <row r="2" spans="2:11">
      <c r="B2" s="3" t="s">
        <v>2</v>
      </c>
      <c r="C2" s="3" t="s">
        <v>3</v>
      </c>
      <c r="D2" s="3"/>
      <c r="E2" s="3" t="s">
        <v>4</v>
      </c>
      <c r="F2" s="3"/>
      <c r="G2" s="3" t="s">
        <v>5</v>
      </c>
    </row>
    <row r="3" spans="2:11">
      <c r="B3" s="4">
        <v>1</v>
      </c>
      <c r="C3" s="4">
        <v>213690</v>
      </c>
      <c r="D3" s="4" t="s">
        <v>30</v>
      </c>
      <c r="E3" s="4">
        <v>1</v>
      </c>
      <c r="F3" s="4" t="s">
        <v>16</v>
      </c>
      <c r="G3" s="3" t="s">
        <v>6</v>
      </c>
      <c r="J3" s="5" t="str">
        <f>LEFT(IFERROR(VLOOKUP(TRIM(C3),[1]!Table_Query_from_BetcoViews[[AlternateID]:[MainSKU]],4,FALSE),C3),6)</f>
        <v>E87971</v>
      </c>
      <c r="K3" s="5" t="str">
        <f>IFERROR(VLOOKUP(TRIM(C3),[1]!Table_Query_from_BetcoViews[[AlternateID]:[ItemDescr2]],5,FALSE),G3)</f>
        <v>Squeegee Yoke Arm</v>
      </c>
    </row>
    <row r="4" spans="2:11">
      <c r="B4" s="4">
        <v>2</v>
      </c>
      <c r="C4" s="4">
        <v>213691</v>
      </c>
      <c r="D4" s="4" t="s">
        <v>31</v>
      </c>
      <c r="E4" s="4">
        <v>1</v>
      </c>
      <c r="F4" s="4" t="s">
        <v>17</v>
      </c>
      <c r="G4" s="3" t="s">
        <v>7</v>
      </c>
      <c r="J4" s="5" t="str">
        <f>LEFT(IFERROR(VLOOKUP(TRIM(C4),[1]!Table_Query_from_BetcoViews[[AlternateID]:[MainSKU]],4,FALSE),C4),6)</f>
        <v>E86153</v>
      </c>
      <c r="K4" s="5" t="str">
        <f>IFERROR(VLOOKUP(TRIM(C4),[1]!Table_Query_from_BetcoViews[[AlternateID]:[ItemDescr2]],5,FALSE),G4)</f>
        <v>Squeegee Yoke</v>
      </c>
    </row>
    <row r="5" spans="2:11">
      <c r="B5" s="4">
        <v>3</v>
      </c>
      <c r="C5" s="4">
        <v>213723</v>
      </c>
      <c r="D5" s="4" t="s">
        <v>32</v>
      </c>
      <c r="E5" s="4">
        <v>1</v>
      </c>
      <c r="F5" s="4" t="s">
        <v>18</v>
      </c>
      <c r="G5" s="3" t="s">
        <v>7</v>
      </c>
      <c r="J5" s="5" t="str">
        <f>LEFT(IFERROR(VLOOKUP(TRIM(C5),[1]!Table_Query_from_BetcoViews[[AlternateID]:[MainSKU]],4,FALSE),C5),6)</f>
        <v>E82839</v>
      </c>
      <c r="K5" s="5" t="str">
        <f>IFERROR(VLOOKUP(TRIM(C5),[1]!Table_Query_from_BetcoViews[[AlternateID]:[ItemDescr2]],5,FALSE),G5)</f>
        <v>Squeegee Yoke Pivot</v>
      </c>
    </row>
    <row r="6" spans="2:11">
      <c r="B6" s="4">
        <v>4</v>
      </c>
      <c r="C6" s="4">
        <v>408517</v>
      </c>
      <c r="D6" s="4" t="s">
        <v>33</v>
      </c>
      <c r="E6" s="4">
        <v>1</v>
      </c>
      <c r="F6" s="4" t="s">
        <v>19</v>
      </c>
      <c r="G6" s="3" t="s">
        <v>8</v>
      </c>
      <c r="J6" s="5" t="str">
        <f>LEFT(IFERROR(VLOOKUP(TRIM(C6),[1]!Table_Query_from_BetcoViews[[AlternateID]:[MainSKU]],4,FALSE),C6),6)</f>
        <v>E86263</v>
      </c>
      <c r="K6" s="5" t="str">
        <f>IFERROR(VLOOKUP(TRIM(C6),[1]!Table_Query_from_BetcoViews[[AlternateID]:[ItemDescr2]],5,FALSE),G6)</f>
        <v>Oval Hd Phil Machine Screw M5x35 SS</v>
      </c>
    </row>
    <row r="7" spans="2:11">
      <c r="B7" s="4">
        <v>5</v>
      </c>
      <c r="C7" s="4">
        <v>408651</v>
      </c>
      <c r="D7" s="4" t="s">
        <v>34</v>
      </c>
      <c r="E7" s="4">
        <v>2</v>
      </c>
      <c r="F7" s="4" t="s">
        <v>20</v>
      </c>
      <c r="G7" s="3" t="s">
        <v>8</v>
      </c>
      <c r="J7" s="5" t="str">
        <f>LEFT(IFERROR(VLOOKUP(TRIM(C7),[1]!Table_Query_from_BetcoViews[[AlternateID]:[MainSKU]],4,FALSE),C7),6)</f>
        <v>E83834</v>
      </c>
      <c r="K7" s="5" t="str">
        <f>IFERROR(VLOOKUP(TRIM(C7),[1]!Table_Query_from_BetcoViews[[AlternateID]:[ItemDescr2]],5,FALSE),G7)</f>
        <v>Hex Bolt M6x35 Zinc</v>
      </c>
    </row>
    <row r="8" spans="2:11">
      <c r="B8" s="4">
        <v>6</v>
      </c>
      <c r="C8" s="4">
        <v>409082</v>
      </c>
      <c r="D8" s="4" t="s">
        <v>35</v>
      </c>
      <c r="E8" s="4">
        <v>2</v>
      </c>
      <c r="F8" s="4" t="s">
        <v>21</v>
      </c>
      <c r="G8" s="3" t="s">
        <v>9</v>
      </c>
      <c r="J8" s="5" t="str">
        <f>LEFT(IFERROR(VLOOKUP(TRIM(C8),[1]!Table_Query_from_BetcoViews[[AlternateID]:[MainSKU]],4,FALSE),C8),6)</f>
        <v>E83550</v>
      </c>
      <c r="K8" s="5" t="str">
        <f>IFERROR(VLOOKUP(TRIM(C8),[1]!Table_Query_from_BetcoViews[[AlternateID]:[ItemDescr2]],5,FALSE),G8)</f>
        <v>NyLoc Hex Nut, M6 Zinc</v>
      </c>
    </row>
    <row r="9" spans="2:11">
      <c r="B9" s="4">
        <v>7</v>
      </c>
      <c r="C9" s="4">
        <v>409156</v>
      </c>
      <c r="D9" s="4" t="s">
        <v>36</v>
      </c>
      <c r="E9" s="4">
        <v>2</v>
      </c>
      <c r="F9" s="4" t="s">
        <v>22</v>
      </c>
      <c r="G9" s="3" t="s">
        <v>10</v>
      </c>
      <c r="J9" s="5" t="str">
        <f>LEFT(IFERROR(VLOOKUP(TRIM(C9),[1]!Table_Query_from_BetcoViews[[AlternateID]:[MainSKU]],4,FALSE),C9),6)</f>
        <v>E82761</v>
      </c>
      <c r="K9" s="5" t="str">
        <f>IFERROR(VLOOKUP(TRIM(C9),[1]!Table_Query_from_BetcoViews[[AlternateID]:[ItemDescr2]],5,FALSE),G9)</f>
        <v>Washer 6x12x1.6</v>
      </c>
    </row>
    <row r="10" spans="2:11">
      <c r="B10" s="4">
        <v>8</v>
      </c>
      <c r="C10" s="4">
        <v>409162</v>
      </c>
      <c r="D10" s="4" t="s">
        <v>37</v>
      </c>
      <c r="E10" s="4">
        <v>1</v>
      </c>
      <c r="F10" s="4" t="s">
        <v>23</v>
      </c>
      <c r="G10" s="3" t="s">
        <v>10</v>
      </c>
      <c r="J10" s="5" t="str">
        <f>LEFT(IFERROR(VLOOKUP(TRIM(C10),[1]!Table_Query_from_BetcoViews[[AlternateID]:[MainSKU]],4,FALSE),C10),6)</f>
        <v>E83278</v>
      </c>
      <c r="K10" s="5" t="str">
        <f>IFERROR(VLOOKUP(TRIM(C10),[1]!Table_Query_from_BetcoViews[[AlternateID]:[ItemDescr2]],5,FALSE),G10)</f>
        <v>Flat Washer M6.5x24x2 Zinc</v>
      </c>
    </row>
    <row r="11" spans="2:11">
      <c r="B11" s="4">
        <v>9</v>
      </c>
      <c r="C11" s="4">
        <v>409382</v>
      </c>
      <c r="D11" s="4" t="s">
        <v>38</v>
      </c>
      <c r="E11" s="4">
        <v>1</v>
      </c>
      <c r="F11" s="4" t="s">
        <v>24</v>
      </c>
      <c r="G11" s="3" t="s">
        <v>11</v>
      </c>
      <c r="J11" s="5" t="str">
        <f>LEFT(IFERROR(VLOOKUP(TRIM(C11),[1]!Table_Query_from_BetcoViews[[AlternateID]:[MainSKU]],4,FALSE),C11),6)</f>
        <v>E83710</v>
      </c>
      <c r="K11" s="5" t="str">
        <f>IFERROR(VLOOKUP(TRIM(C11),[1]!Table_Query_from_BetcoViews[[AlternateID]:[ItemDescr2]],5,FALSE),G11)</f>
        <v>Cotter Pin D2x20 Zinc</v>
      </c>
    </row>
    <row r="12" spans="2:11">
      <c r="B12" s="4">
        <v>10</v>
      </c>
      <c r="C12" s="4">
        <v>410225</v>
      </c>
      <c r="D12" s="4" t="s">
        <v>39</v>
      </c>
      <c r="E12" s="4">
        <v>2</v>
      </c>
      <c r="F12" s="4" t="s">
        <v>25</v>
      </c>
      <c r="G12" s="3" t="s">
        <v>12</v>
      </c>
      <c r="J12" s="5" t="str">
        <f>LEFT(IFERROR(VLOOKUP(TRIM(C12),[1]!Table_Query_from_BetcoViews[[AlternateID]:[MainSKU]],4,FALSE),C12),6)</f>
        <v>E83810</v>
      </c>
      <c r="K12" s="5" t="str">
        <f>IFERROR(VLOOKUP(TRIM(C12),[1]!Table_Query_from_BetcoViews[[AlternateID]:[ItemDescr2]],5,FALSE),G12)</f>
        <v>Knob</v>
      </c>
    </row>
    <row r="13" spans="2:11">
      <c r="B13" s="4">
        <v>11</v>
      </c>
      <c r="C13" s="4">
        <v>414689</v>
      </c>
      <c r="D13" s="4" t="s">
        <v>40</v>
      </c>
      <c r="E13" s="4">
        <v>1</v>
      </c>
      <c r="F13" s="4" t="s">
        <v>26</v>
      </c>
      <c r="G13" s="3" t="s">
        <v>13</v>
      </c>
      <c r="J13" s="5" t="str">
        <f>LEFT(IFERROR(VLOOKUP(TRIM(C13),[1]!Table_Query_from_BetcoViews[[AlternateID]:[MainSKU]],4,FALSE),C13),6)</f>
        <v>E86152</v>
      </c>
      <c r="K13" s="5" t="str">
        <f>IFERROR(VLOOKUP(TRIM(C13),[1]!Table_Query_from_BetcoViews[[AlternateID]:[ItemDescr2]],5,FALSE),G13)</f>
        <v>Spacer</v>
      </c>
    </row>
    <row r="14" spans="2:11">
      <c r="B14" s="4">
        <v>12</v>
      </c>
      <c r="C14" s="4">
        <v>416781</v>
      </c>
      <c r="D14" s="4" t="s">
        <v>41</v>
      </c>
      <c r="E14" s="4">
        <v>1</v>
      </c>
      <c r="F14" s="4" t="s">
        <v>27</v>
      </c>
      <c r="G14" s="3" t="s">
        <v>9</v>
      </c>
      <c r="J14" s="5" t="str">
        <f>LEFT(IFERROR(VLOOKUP(TRIM(C14),[1]!Table_Query_from_BetcoViews[[AlternateID]:[MainSKU]],4,FALSE),C14),6)</f>
        <v>E20382</v>
      </c>
      <c r="K14" s="5" t="str">
        <f>IFERROR(VLOOKUP(TRIM(C14),[1]!Table_Query_from_BetcoViews[[AlternateID]:[ItemDescr2]],5,FALSE),G14)</f>
        <v>Nyloc Hex Nut, M5 x 5 Zinc</v>
      </c>
    </row>
    <row r="15" spans="2:11">
      <c r="B15" s="4">
        <v>13</v>
      </c>
      <c r="C15" s="4">
        <v>420695</v>
      </c>
      <c r="D15" s="4" t="s">
        <v>42</v>
      </c>
      <c r="E15" s="4">
        <v>1</v>
      </c>
      <c r="F15" s="4" t="s">
        <v>28</v>
      </c>
      <c r="G15" s="3" t="s">
        <v>14</v>
      </c>
      <c r="J15" s="5" t="str">
        <f>LEFT(IFERROR(VLOOKUP(TRIM(C15),[1]!Table_Query_from_BetcoViews[[AlternateID]:[MainSKU]],4,FALSE),C15),6)</f>
        <v>E82419</v>
      </c>
      <c r="K15" s="5" t="str">
        <f>IFERROR(VLOOKUP(TRIM(C15),[1]!Table_Query_from_BetcoViews[[AlternateID]:[ItemDescr2]],5,FALSE),G15)</f>
        <v>Squeegee Lift Cable</v>
      </c>
    </row>
    <row r="16" spans="2:11">
      <c r="B16" s="4">
        <v>14</v>
      </c>
      <c r="C16" s="4">
        <v>421730</v>
      </c>
      <c r="D16" s="4" t="s">
        <v>43</v>
      </c>
      <c r="E16" s="4">
        <v>1</v>
      </c>
      <c r="F16" s="4" t="s">
        <v>29</v>
      </c>
      <c r="G16" s="3" t="s">
        <v>15</v>
      </c>
      <c r="J16" s="5" t="str">
        <f>LEFT(IFERROR(VLOOKUP(TRIM(C16),[1]!Table_Query_from_BetcoViews[[AlternateID]:[MainSKU]],4,FALSE),C16),6)</f>
        <v>E81545</v>
      </c>
      <c r="K16" s="5" t="str">
        <f>IFERROR(VLOOKUP(TRIM(C16),[1]!Table_Query_from_BetcoViews[[AlternateID]:[ItemDescr2]],5,FALSE),G16)</f>
        <v>Spring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B2:E18"/>
  <sheetViews>
    <sheetView tabSelected="1" workbookViewId="0">
      <selection activeCell="B4" sqref="B4:E18"/>
    </sheetView>
  </sheetViews>
  <sheetFormatPr defaultRowHeight="12.75"/>
  <cols>
    <col min="2" max="2" width="9.140625" style="8"/>
    <col min="5" max="5" width="38.7109375" customWidth="1"/>
  </cols>
  <sheetData>
    <row r="2" spans="2:5" ht="30.75">
      <c r="C2" s="2"/>
      <c r="D2" s="7" t="s">
        <v>1</v>
      </c>
      <c r="E2" s="6" t="s">
        <v>48</v>
      </c>
    </row>
    <row r="3" spans="2:5" ht="14.25" customHeight="1">
      <c r="C3" s="2"/>
      <c r="D3" s="2"/>
      <c r="E3" s="1"/>
    </row>
    <row r="4" spans="2:5" ht="15">
      <c r="B4" s="9" t="s">
        <v>44</v>
      </c>
      <c r="C4" s="9" t="s">
        <v>45</v>
      </c>
      <c r="D4" s="9" t="s">
        <v>46</v>
      </c>
      <c r="E4" s="10" t="s">
        <v>47</v>
      </c>
    </row>
    <row r="5" spans="2:5" ht="15">
      <c r="B5" s="11">
        <v>1</v>
      </c>
      <c r="C5" s="11" t="s">
        <v>30</v>
      </c>
      <c r="D5" s="11">
        <v>1</v>
      </c>
      <c r="E5" s="12" t="s">
        <v>16</v>
      </c>
    </row>
    <row r="6" spans="2:5" ht="15">
      <c r="B6" s="11">
        <v>2</v>
      </c>
      <c r="C6" s="11" t="s">
        <v>31</v>
      </c>
      <c r="D6" s="11">
        <v>1</v>
      </c>
      <c r="E6" s="12" t="s">
        <v>17</v>
      </c>
    </row>
    <row r="7" spans="2:5" ht="15">
      <c r="B7" s="11">
        <v>3</v>
      </c>
      <c r="C7" s="11" t="s">
        <v>32</v>
      </c>
      <c r="D7" s="11">
        <v>1</v>
      </c>
      <c r="E7" s="12" t="s">
        <v>18</v>
      </c>
    </row>
    <row r="8" spans="2:5" ht="15">
      <c r="B8" s="11">
        <v>4</v>
      </c>
      <c r="C8" s="11" t="s">
        <v>33</v>
      </c>
      <c r="D8" s="11">
        <v>1</v>
      </c>
      <c r="E8" s="12" t="s">
        <v>19</v>
      </c>
    </row>
    <row r="9" spans="2:5" ht="15">
      <c r="B9" s="11">
        <v>5</v>
      </c>
      <c r="C9" s="11" t="s">
        <v>34</v>
      </c>
      <c r="D9" s="11">
        <v>2</v>
      </c>
      <c r="E9" s="12" t="s">
        <v>20</v>
      </c>
    </row>
    <row r="10" spans="2:5" ht="15">
      <c r="B10" s="11">
        <v>6</v>
      </c>
      <c r="C10" s="11" t="s">
        <v>35</v>
      </c>
      <c r="D10" s="11">
        <v>2</v>
      </c>
      <c r="E10" s="12" t="s">
        <v>21</v>
      </c>
    </row>
    <row r="11" spans="2:5" ht="15">
      <c r="B11" s="11">
        <v>7</v>
      </c>
      <c r="C11" s="11" t="s">
        <v>36</v>
      </c>
      <c r="D11" s="11">
        <v>2</v>
      </c>
      <c r="E11" s="12" t="s">
        <v>22</v>
      </c>
    </row>
    <row r="12" spans="2:5" ht="15">
      <c r="B12" s="11">
        <v>8</v>
      </c>
      <c r="C12" s="11" t="s">
        <v>37</v>
      </c>
      <c r="D12" s="11">
        <v>1</v>
      </c>
      <c r="E12" s="12" t="s">
        <v>23</v>
      </c>
    </row>
    <row r="13" spans="2:5" ht="15">
      <c r="B13" s="11">
        <v>9</v>
      </c>
      <c r="C13" s="11" t="s">
        <v>38</v>
      </c>
      <c r="D13" s="11">
        <v>1</v>
      </c>
      <c r="E13" s="12" t="s">
        <v>24</v>
      </c>
    </row>
    <row r="14" spans="2:5" ht="15">
      <c r="B14" s="11">
        <v>10</v>
      </c>
      <c r="C14" s="11" t="s">
        <v>39</v>
      </c>
      <c r="D14" s="11">
        <v>2</v>
      </c>
      <c r="E14" s="12" t="s">
        <v>25</v>
      </c>
    </row>
    <row r="15" spans="2:5" ht="15">
      <c r="B15" s="11">
        <v>11</v>
      </c>
      <c r="C15" s="11" t="s">
        <v>40</v>
      </c>
      <c r="D15" s="11">
        <v>1</v>
      </c>
      <c r="E15" s="12" t="s">
        <v>26</v>
      </c>
    </row>
    <row r="16" spans="2:5" ht="15">
      <c r="B16" s="11">
        <v>12</v>
      </c>
      <c r="C16" s="11" t="s">
        <v>41</v>
      </c>
      <c r="D16" s="11">
        <v>1</v>
      </c>
      <c r="E16" s="12" t="s">
        <v>27</v>
      </c>
    </row>
    <row r="17" spans="2:5" ht="15">
      <c r="B17" s="11">
        <v>13</v>
      </c>
      <c r="C17" s="11" t="s">
        <v>42</v>
      </c>
      <c r="D17" s="11">
        <v>1</v>
      </c>
      <c r="E17" s="12" t="s">
        <v>28</v>
      </c>
    </row>
    <row r="18" spans="2:5" ht="15">
      <c r="B18" s="11">
        <v>14</v>
      </c>
      <c r="C18" s="11" t="s">
        <v>43</v>
      </c>
      <c r="D18" s="11">
        <v>1</v>
      </c>
      <c r="E18" s="12" t="s">
        <v>29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4B948CE-9A63-4484-9F8F-288062A27374}"/>
</file>

<file path=customXml/itemProps2.xml><?xml version="1.0" encoding="utf-8"?>
<ds:datastoreItem xmlns:ds="http://schemas.openxmlformats.org/officeDocument/2006/customXml" ds:itemID="{65FB3F8C-E633-4B24-808B-F1F32A1FE4D1}"/>
</file>

<file path=customXml/itemProps3.xml><?xml version="1.0" encoding="utf-8"?>
<ds:datastoreItem xmlns:ds="http://schemas.openxmlformats.org/officeDocument/2006/customXml" ds:itemID="{E681505D-1185-467F-9960-BABEF1D8483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GENIE B 33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2010-08-05T14:39:09Z</cp:lastPrinted>
  <dcterms:created xsi:type="dcterms:W3CDTF">2010-08-04T20:03:32Z</dcterms:created>
  <dcterms:modified xsi:type="dcterms:W3CDTF">2010-08-05T14:40:10Z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